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S02\Documents\2024\SIF\4 TRIMESTRE\40_Estado Analítico de Ingresos Detallado - LDF\"/>
    </mc:Choice>
  </mc:AlternateContent>
  <xr:revisionPtr revIDLastSave="0" documentId="13_ncr:1_{ADB66967-10A3-4096-AF2D-B8850B130B4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14295" yWindow="0" windowWidth="14610" windowHeight="15585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48" i="1" s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G78" i="1" l="1"/>
  <c r="F78" i="1"/>
  <c r="E78" i="1"/>
  <c r="D78" i="1"/>
  <c r="C78" i="1"/>
  <c r="H78" i="1" s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E30" i="1" s="1"/>
  <c r="G17" i="1"/>
  <c r="F17" i="1"/>
  <c r="D17" i="1"/>
  <c r="D43" i="1" s="1"/>
  <c r="C17" i="1"/>
  <c r="E17" i="1" s="1"/>
  <c r="H17" i="1" l="1"/>
  <c r="H37" i="1"/>
  <c r="D73" i="1"/>
  <c r="G43" i="1"/>
  <c r="G73" i="1" s="1"/>
  <c r="F43" i="1"/>
  <c r="F73" i="1" s="1"/>
  <c r="C43" i="1"/>
  <c r="H39" i="1"/>
  <c r="E39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<sst xmlns="http://schemas.openxmlformats.org/spreadsheetml/2006/main" count="81" uniqueCount="81">
  <si>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</si>
  <si>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</si>
  <si>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</si>
  <si>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</si>
  <si>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</si>
  <si>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</si>
  <si>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</si>
  <si>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</si>
  <si>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</si>
  <si>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</si>
  <si>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</si>
  <si>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</si>
  <si>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</si>
  <si>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</si>
  <si>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</si>
  <si>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</si>
  <si>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</si>
  <si>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</si>
  <si>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</si>
  <si>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</si>
  <si>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</si>
  <si>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</si>
  <si>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</si>
  <si>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</si>
  <si>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</si>
  <si>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</si>
  <si>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</si>
  <si>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</si>
  <si>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</si>
  <si>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</si>
  <si>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</si>
  <si>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</si>
  <si>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</si>
  <si>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</si>
  <si>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</si>
  <si>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</si>
  <si>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</si>
  <si>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</si>
  <si>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</si>
  <si>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</si>
  <si>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</si>
  <si>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</si>
  <si>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</si>
  <si>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</si>
  <si>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</si>
  <si>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</si>
  <si>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</si>
  <si>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</si>
  <si>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</si>
  <si>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</si>
  <si>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</si>
  <si>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</si>
  <si>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</si>
  <si>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</si>
  <si>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</si>
  <si>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</si>
  <si>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</si>
  <si>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</si>
  <si>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</si>
  <si>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</si>
  <si>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</si>
  <si>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</si>
  <si>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</si>
  <si>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</si>
  <si>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</si>
  <si>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</si>
  <si>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</si>
  <si>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</si>
  <si>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</si>
  <si>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</si>
  <si>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</si>
  <si>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</si>
  <si>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</si>
  <si>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</si>
  <si>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</si>
  <si>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JUNTA MUNICIPAL DE AGUA Y SANEAMIENTO DE ASCENSION </t>
  </si>
  <si>
    <t>Del 01 de enero al 31 de diciembre de 2024(b)</t>
  </si>
  <si>
    <t>C.JAIME DOMINGUEZ LOYA</t>
  </si>
  <si>
    <t xml:space="preserve">DIRECTOR EJECUTIVO JMAS ASCENSION </t>
  </si>
  <si>
    <t>C.P MARIELA MENDOZA ROMERO</t>
  </si>
  <si>
    <t>DIRECTORA FINANCIERA JMAS ASCENSION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</si>
</sst>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C1" zoomScale="120" zoomScaleNormal="120" workbookViewId="0">
      <selection activeCell="A83" sqref="A1:I8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18579000</v>
      </c>
      <c r="D13" s="24">
        <v>2521471</v>
      </c>
      <c r="E13" s="26">
        <f t="shared" si="0"/>
        <v>21100471</v>
      </c>
      <c r="F13" s="24">
        <v>19441001</v>
      </c>
      <c r="G13" s="24">
        <v>19441001</v>
      </c>
      <c r="H13" s="26">
        <f t="shared" si="1"/>
        <v>862001</v>
      </c>
    </row>
    <row r="14" spans="2:9" x14ac:dyDescent="0.2">
      <c r="B14" s="9" t="s">
        <v>16</v>
      </c>
      <c r="C14" s="24">
        <v>0</v>
      </c>
      <c r="D14" s="24">
        <v>99</v>
      </c>
      <c r="E14" s="26">
        <f t="shared" si="0"/>
        <v>99</v>
      </c>
      <c r="F14" s="24">
        <v>99</v>
      </c>
      <c r="G14" s="24">
        <v>99</v>
      </c>
      <c r="H14" s="26">
        <f t="shared" si="1"/>
        <v>99</v>
      </c>
    </row>
    <row r="15" spans="2:9" x14ac:dyDescent="0.2">
      <c r="B15" s="9" t="s">
        <v>17</v>
      </c>
      <c r="C15" s="24">
        <v>0</v>
      </c>
      <c r="D15" s="24">
        <v>535269</v>
      </c>
      <c r="E15" s="26">
        <f t="shared" si="0"/>
        <v>535269</v>
      </c>
      <c r="F15" s="24">
        <v>535269</v>
      </c>
      <c r="G15" s="24">
        <v>535269</v>
      </c>
      <c r="H15" s="26">
        <f t="shared" si="1"/>
        <v>535269</v>
      </c>
    </row>
    <row r="16" spans="2:9" ht="15" customHeight="1" x14ac:dyDescent="0.2">
      <c r="B16" s="10" t="s">
        <v>18</v>
      </c>
      <c r="C16" s="24">
        <v>65</v>
      </c>
      <c r="D16" s="24">
        <v>652</v>
      </c>
      <c r="E16" s="26">
        <f t="shared" si="0"/>
        <v>717</v>
      </c>
      <c r="F16" s="24">
        <v>652</v>
      </c>
      <c r="G16" s="24">
        <v>652</v>
      </c>
      <c r="H16" s="26">
        <f t="shared" si="1"/>
        <v>587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772500</v>
      </c>
      <c r="D36" s="24">
        <v>0</v>
      </c>
      <c r="E36" s="28">
        <f t="shared" si="3"/>
        <v>772500</v>
      </c>
      <c r="F36" s="24">
        <v>0</v>
      </c>
      <c r="G36" s="24">
        <v>0</v>
      </c>
      <c r="H36" s="26">
        <f t="shared" ref="H36:H41" si="7">SUM(G36-C36)</f>
        <v>-772500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16943</v>
      </c>
      <c r="D39" s="22">
        <f t="shared" ref="D39:G39" si="9">SUM(D40:D41)</f>
        <v>0</v>
      </c>
      <c r="E39" s="28">
        <f t="shared" si="3"/>
        <v>16943</v>
      </c>
      <c r="F39" s="22">
        <f t="shared" si="9"/>
        <v>48</v>
      </c>
      <c r="G39" s="22">
        <f t="shared" si="9"/>
        <v>48</v>
      </c>
      <c r="H39" s="26">
        <f t="shared" si="7"/>
        <v>-16895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16943</v>
      </c>
      <c r="D41" s="25">
        <v>0</v>
      </c>
      <c r="E41" s="28">
        <f t="shared" si="3"/>
        <v>16943</v>
      </c>
      <c r="F41" s="25">
        <v>48</v>
      </c>
      <c r="G41" s="25">
        <v>48</v>
      </c>
      <c r="H41" s="28">
        <f t="shared" si="7"/>
        <v>-16895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19368508</v>
      </c>
      <c r="D43" s="55">
        <f t="shared" ref="D43:H43" si="10">SUM(D10:D17,D30,D36,D37,D39)</f>
        <v>3057491</v>
      </c>
      <c r="E43" s="35">
        <f t="shared" si="10"/>
        <v>22425999</v>
      </c>
      <c r="F43" s="55">
        <f t="shared" si="10"/>
        <v>19977069</v>
      </c>
      <c r="G43" s="55">
        <f t="shared" si="10"/>
        <v>19977069</v>
      </c>
      <c r="H43" s="35">
        <f t="shared" si="10"/>
        <v>608561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3076804</v>
      </c>
      <c r="D65" s="24">
        <v>-971094</v>
      </c>
      <c r="E65" s="26">
        <f>SUM(D65,C65)</f>
        <v>2105710</v>
      </c>
      <c r="F65" s="24">
        <v>2105710</v>
      </c>
      <c r="G65" s="24">
        <v>2105710</v>
      </c>
      <c r="H65" s="26">
        <f>SUM(G65-C65)</f>
        <v>-971094</v>
      </c>
    </row>
    <row r="66" spans="2:8" x14ac:dyDescent="0.2">
      <c r="B66" s="14" t="s">
        <v>66</v>
      </c>
      <c r="C66" s="24">
        <v>0</v>
      </c>
      <c r="D66" s="24">
        <v>1231244</v>
      </c>
      <c r="E66" s="26">
        <f>SUM(D66,C66)</f>
        <v>1231244</v>
      </c>
      <c r="F66" s="24">
        <v>1231244</v>
      </c>
      <c r="G66" s="24">
        <v>1231244</v>
      </c>
      <c r="H66" s="26">
        <f>SUM(G66-C66)</f>
        <v>1231244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3076804</v>
      </c>
      <c r="D68" s="22">
        <f t="shared" ref="D68:G68" si="18">SUM(D48,D57,D62,D65,D66)</f>
        <v>260150</v>
      </c>
      <c r="E68" s="26">
        <f t="shared" si="18"/>
        <v>3336954</v>
      </c>
      <c r="F68" s="22">
        <f t="shared" si="18"/>
        <v>3336954</v>
      </c>
      <c r="G68" s="22">
        <f t="shared" si="18"/>
        <v>3336954</v>
      </c>
      <c r="H68" s="26">
        <f>SUM(H48,H57,H62,H65,H66)</f>
        <v>260150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2000000</v>
      </c>
      <c r="D70" s="22">
        <f t="shared" ref="D70:G70" si="19">D71</f>
        <v>0</v>
      </c>
      <c r="E70" s="26">
        <f t="shared" si="19"/>
        <v>2000000</v>
      </c>
      <c r="F70" s="22">
        <f t="shared" si="19"/>
        <v>0</v>
      </c>
      <c r="G70" s="22">
        <f t="shared" si="19"/>
        <v>0</v>
      </c>
      <c r="H70" s="26">
        <f>H71</f>
        <v>-2000000</v>
      </c>
    </row>
    <row r="71" spans="2:8" x14ac:dyDescent="0.2">
      <c r="B71" s="9" t="s">
        <v>69</v>
      </c>
      <c r="C71" s="25">
        <v>2000000</v>
      </c>
      <c r="D71" s="25">
        <v>0</v>
      </c>
      <c r="E71" s="25">
        <f t="shared" ref="E71" si="20">SUM(C71:D71)</f>
        <v>2000000</v>
      </c>
      <c r="F71" s="25">
        <v>0</v>
      </c>
      <c r="G71" s="25">
        <v>0</v>
      </c>
      <c r="H71" s="25">
        <f>SUM(G71-C71)</f>
        <v>-2000000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24445312</v>
      </c>
      <c r="D73" s="22">
        <f t="shared" ref="D73:G73" si="21">SUM(D43,D68,D70)</f>
        <v>3317641</v>
      </c>
      <c r="E73" s="26">
        <f t="shared" si="21"/>
        <v>27762953</v>
      </c>
      <c r="F73" s="22">
        <f t="shared" si="21"/>
        <v>23314023</v>
      </c>
      <c r="G73" s="22">
        <f t="shared" si="21"/>
        <v>23314023</v>
      </c>
      <c r="H73" s="26">
        <f>SUM(H43,H68,H70)</f>
        <v>-1131289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2000000</v>
      </c>
      <c r="D76" s="25">
        <v>0</v>
      </c>
      <c r="E76" s="28">
        <f t="shared" ref="E76:E77" si="22">SUM(C76:D76)</f>
        <v>2000000</v>
      </c>
      <c r="F76" s="25">
        <v>0</v>
      </c>
      <c r="G76" s="25">
        <v>0</v>
      </c>
      <c r="H76" s="28">
        <f>SUM(G76-C76)</f>
        <v>-2000000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2000000</v>
      </c>
      <c r="D78" s="21">
        <f t="shared" ref="D78:G78" si="23">SUM(D76:D77)</f>
        <v>0</v>
      </c>
      <c r="E78" s="30">
        <f t="shared" si="23"/>
        <v>2000000</v>
      </c>
      <c r="F78" s="21">
        <f t="shared" si="23"/>
        <v>0</v>
      </c>
      <c r="G78" s="21">
        <f t="shared" si="23"/>
        <v>0</v>
      </c>
      <c r="H78" s="30">
        <f>SUM(G78-C78)</f>
        <v>-2000000</v>
      </c>
    </row>
    <row r="79" spans="2:8" s="33" customFormat="1" x14ac:dyDescent="0.2">
      <c r="B79" s="32"/>
    </row>
    <row r="80" spans="2:8" s="33" customFormat="1" x14ac:dyDescent="0.2">
      <c r="B80" s="32"/>
    </row>
    <row r="81" spans="2:4" s="33" customFormat="1" x14ac:dyDescent="0.2">
      <c r="B81" s="32" t="s">
        <v>77</v>
      </c>
      <c r="D81" s="33" t="s">
        <v>79</v>
      </c>
    </row>
    <row r="82" spans="2:4" s="33" customFormat="1" x14ac:dyDescent="0.2">
      <c r="B82" s="32" t="s">
        <v>78</v>
      </c>
      <c r="D82" s="33" t="s">
        <v>80</v>
      </c>
    </row>
    <row r="83" spans="2:4" s="33" customFormat="1" x14ac:dyDescent="0.2">
      <c r="B83" s="32"/>
    </row>
    <row r="84" spans="2:4" s="33" customFormat="1" x14ac:dyDescent="0.2">
      <c r="B84" s="32"/>
    </row>
    <row r="85" spans="2:4" s="33" customFormat="1" x14ac:dyDescent="0.2">
      <c r="B85" s="32"/>
    </row>
    <row r="86" spans="2:4" s="33" customFormat="1" x14ac:dyDescent="0.2">
      <c r="B86" s="32"/>
    </row>
    <row r="87" spans="2:4" s="33" customFormat="1" x14ac:dyDescent="0.2">
      <c r="B87" s="32"/>
    </row>
    <row r="88" spans="2:4" s="33" customFormat="1" x14ac:dyDescent="0.2">
      <c r="B88" s="32"/>
    </row>
    <row r="89" spans="2:4" s="33" customFormat="1" x14ac:dyDescent="0.2">
      <c r="B89" s="32"/>
    </row>
    <row r="90" spans="2:4" s="33" customFormat="1" x14ac:dyDescent="0.2">
      <c r="B90" s="32"/>
    </row>
    <row r="91" spans="2:4" s="33" customFormat="1" x14ac:dyDescent="0.2">
      <c r="B91" s="32"/>
    </row>
    <row r="92" spans="2:4" s="33" customFormat="1" x14ac:dyDescent="0.2">
      <c r="B92" s="32"/>
    </row>
    <row r="93" spans="2:4" s="33" customFormat="1" x14ac:dyDescent="0.2">
      <c r="B93" s="32"/>
    </row>
    <row r="94" spans="2:4" s="33" customFormat="1" x14ac:dyDescent="0.2">
      <c r="B94" s="32"/>
    </row>
    <row r="95" spans="2:4" s="33" customFormat="1" x14ac:dyDescent="0.2">
      <c r="B95" s="32"/>
    </row>
    <row r="96" spans="2:4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2025-01-29T22:05:27Z</cp:lastPrinted>
  <dcterms:created xsi:type="dcterms:W3CDTF">2020-01-08T20:55:35Z</dcterms:created>
  <dcterms:modified xsi:type="dcterms:W3CDTF">2025-01-29T22:05:31Z</dcterms:modified>
</cp:coreProperties>
</file>